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15"/>
  </bookViews>
  <sheets>
    <sheet name="TermsOfTrade" sheetId="1" r:id="rId1"/>
  </sheets>
  <calcPr calcId="152511"/>
</workbook>
</file>

<file path=xl/calcChain.xml><?xml version="1.0" encoding="utf-8"?>
<calcChain xmlns="http://schemas.openxmlformats.org/spreadsheetml/2006/main">
  <c r="AJ9" i="1" l="1"/>
  <c r="AJ8" i="1"/>
  <c r="AJ10" i="1" s="1"/>
  <c r="AH9" i="1"/>
  <c r="AH8" i="1"/>
  <c r="AH10" i="1" s="1"/>
  <c r="AF9" i="1"/>
  <c r="AF8" i="1"/>
  <c r="AF10" i="1" s="1"/>
  <c r="AD9" i="1" l="1"/>
  <c r="AD8" i="1"/>
  <c r="AD10" i="1" s="1"/>
  <c r="AB9" i="1" l="1"/>
  <c r="AB8" i="1"/>
  <c r="AB10" i="1" s="1"/>
  <c r="Z9" i="1" l="1"/>
  <c r="X9" i="1"/>
  <c r="Z8" i="1"/>
  <c r="Z10" i="1" s="1"/>
  <c r="X8" i="1"/>
  <c r="X10" i="1" s="1"/>
  <c r="V9" i="1" l="1"/>
  <c r="V8" i="1"/>
  <c r="V10" i="1" s="1"/>
  <c r="T9" i="1" l="1"/>
  <c r="T8" i="1"/>
  <c r="T10" i="1" s="1"/>
  <c r="R9" i="1"/>
  <c r="P9" i="1"/>
  <c r="R8" i="1"/>
  <c r="R10" i="1" s="1"/>
  <c r="P8" i="1"/>
  <c r="P10" i="1" s="1"/>
  <c r="N9" i="1"/>
  <c r="N8" i="1"/>
  <c r="N10" i="1" s="1"/>
  <c r="L9" i="1"/>
  <c r="L8" i="1"/>
  <c r="L10" i="1" s="1"/>
  <c r="J9" i="1"/>
  <c r="J8" i="1"/>
  <c r="J10" i="1" s="1"/>
  <c r="H9" i="1"/>
  <c r="H8" i="1"/>
  <c r="H10" i="1" s="1"/>
  <c r="F9" i="1"/>
  <c r="F8" i="1"/>
  <c r="F10" i="1" s="1"/>
  <c r="D9" i="1"/>
  <c r="D8" i="1"/>
  <c r="D10" i="1" s="1"/>
</calcChain>
</file>

<file path=xl/sharedStrings.xml><?xml version="1.0" encoding="utf-8"?>
<sst xmlns="http://schemas.openxmlformats.org/spreadsheetml/2006/main" count="54" uniqueCount="17">
  <si>
    <t>Terms of Trade</t>
  </si>
  <si>
    <t>UVI</t>
  </si>
  <si>
    <t>QI</t>
  </si>
  <si>
    <t>Net  terms  of  trade</t>
  </si>
  <si>
    <t>Gross  terms  of  trade</t>
  </si>
  <si>
    <t>Income  terms  of  trade</t>
  </si>
  <si>
    <t>Note:- ( i )   Net  terms  of  trade ( N.T.T) =  [ratio  of   UVI (Export)  to UVI (Import)] x 100</t>
  </si>
  <si>
    <t>Grand Total Indices</t>
  </si>
  <si>
    <t>Export Grand Total Index</t>
  </si>
  <si>
    <t>Import Grand Total Index</t>
  </si>
  <si>
    <t xml:space="preserve">             ( ii )  Gross  terms  of  trade (G.T.T) = [ ratio  of  QI (Import) to  QI (Export)] X 100 </t>
  </si>
  <si>
    <t xml:space="preserve">            ( iii )  Income  terms  of  trade ( I.T.T) = [NTT x  QI (Export)]/100</t>
  </si>
  <si>
    <t>1st Qtr 25-26</t>
  </si>
  <si>
    <t>2nd Qtr 25-26</t>
  </si>
  <si>
    <t>3rd Qtr 25-26</t>
  </si>
  <si>
    <t>Fiscal 25-26</t>
  </si>
  <si>
    <t>4th Qtr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</si>
</sst>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/>
    <xf numFmtId="0" fontId="0" fillId="0" borderId="1" xfId="0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0" fontId="5" fillId="0" borderId="0" xfId="0" applyFont="1" applyFill="1" applyBorder="1" applyAlignment="1"/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4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RowHeight="25.5" customHeight="1" x14ac:dyDescent="0.25"/>
  <cols>
    <col min="1" max="1" width="3.7109375" style="3" customWidth="1"/>
    <col min="2" max="2" width="38" style="3" customWidth="1"/>
    <col min="3" max="3" width="1.140625" style="12" customWidth="1"/>
    <col min="4" max="16384" width="9.140625" style="3"/>
  </cols>
  <sheetData>
    <row r="1" spans="2:37" ht="14.25" customHeight="1" x14ac:dyDescent="0.25"/>
    <row r="2" spans="2:37" s="2" customFormat="1" ht="25.5" customHeight="1" x14ac:dyDescent="0.25">
      <c r="B2" s="18" t="s">
        <v>7</v>
      </c>
      <c r="C2" s="13"/>
      <c r="D2" s="15">
        <v>45748</v>
      </c>
      <c r="E2" s="15"/>
      <c r="F2" s="15">
        <v>45778</v>
      </c>
      <c r="G2" s="15"/>
      <c r="H2" s="15">
        <v>45809</v>
      </c>
      <c r="I2" s="15"/>
      <c r="J2" s="15" t="s">
        <v>12</v>
      </c>
      <c r="K2" s="15"/>
      <c r="L2" s="15">
        <v>45839</v>
      </c>
      <c r="M2" s="15"/>
      <c r="N2" s="15">
        <v>45870</v>
      </c>
      <c r="O2" s="15"/>
      <c r="P2" s="15">
        <v>45901</v>
      </c>
      <c r="Q2" s="15"/>
      <c r="R2" s="15" t="s">
        <v>13</v>
      </c>
      <c r="S2" s="15"/>
      <c r="T2" s="15">
        <v>45931</v>
      </c>
      <c r="U2" s="15"/>
      <c r="V2" s="15">
        <v>45962</v>
      </c>
      <c r="W2" s="15"/>
      <c r="X2" s="15">
        <v>45992</v>
      </c>
      <c r="Y2" s="15"/>
      <c r="Z2" s="15" t="s">
        <v>14</v>
      </c>
      <c r="AA2" s="15"/>
      <c r="AB2" s="15">
        <v>46023</v>
      </c>
      <c r="AC2" s="15"/>
      <c r="AD2" s="15">
        <v>46054</v>
      </c>
      <c r="AE2" s="15"/>
      <c r="AF2" s="15">
        <v>46082</v>
      </c>
      <c r="AG2" s="15"/>
      <c r="AH2" s="15" t="s">
        <v>16</v>
      </c>
      <c r="AI2" s="15"/>
      <c r="AJ2" s="15" t="s">
        <v>15</v>
      </c>
      <c r="AK2" s="15"/>
    </row>
    <row r="3" spans="2:37" s="2" customFormat="1" ht="25.5" customHeight="1" x14ac:dyDescent="0.25">
      <c r="B3" s="18"/>
      <c r="C3" s="13"/>
      <c r="D3" s="1" t="s">
        <v>1</v>
      </c>
      <c r="E3" s="1" t="s">
        <v>2</v>
      </c>
      <c r="F3" s="1" t="s">
        <v>1</v>
      </c>
      <c r="G3" s="1" t="s">
        <v>2</v>
      </c>
      <c r="H3" s="1" t="s">
        <v>1</v>
      </c>
      <c r="I3" s="1" t="s">
        <v>2</v>
      </c>
      <c r="J3" s="1" t="s">
        <v>1</v>
      </c>
      <c r="K3" s="1" t="s">
        <v>2</v>
      </c>
      <c r="L3" s="1" t="s">
        <v>1</v>
      </c>
      <c r="M3" s="1" t="s">
        <v>2</v>
      </c>
      <c r="N3" s="1" t="s">
        <v>1</v>
      </c>
      <c r="O3" s="1" t="s">
        <v>2</v>
      </c>
      <c r="P3" s="1" t="s">
        <v>1</v>
      </c>
      <c r="Q3" s="1" t="s">
        <v>2</v>
      </c>
      <c r="R3" s="1" t="s">
        <v>1</v>
      </c>
      <c r="S3" s="1" t="s">
        <v>2</v>
      </c>
      <c r="T3" s="1" t="s">
        <v>1</v>
      </c>
      <c r="U3" s="1" t="s">
        <v>2</v>
      </c>
      <c r="V3" s="1" t="s">
        <v>1</v>
      </c>
      <c r="W3" s="1" t="s">
        <v>2</v>
      </c>
      <c r="X3" s="1" t="s">
        <v>1</v>
      </c>
      <c r="Y3" s="1" t="s">
        <v>2</v>
      </c>
      <c r="Z3" s="1" t="s">
        <v>1</v>
      </c>
      <c r="AA3" s="1" t="s">
        <v>2</v>
      </c>
      <c r="AB3" s="1" t="s">
        <v>1</v>
      </c>
      <c r="AC3" s="1" t="s">
        <v>2</v>
      </c>
      <c r="AD3" s="1" t="s">
        <v>1</v>
      </c>
      <c r="AE3" s="1" t="s">
        <v>2</v>
      </c>
      <c r="AF3" s="1" t="s">
        <v>1</v>
      </c>
      <c r="AG3" s="1" t="s">
        <v>2</v>
      </c>
      <c r="AH3" s="1" t="s">
        <v>1</v>
      </c>
      <c r="AI3" s="1" t="s">
        <v>2</v>
      </c>
      <c r="AJ3" s="1" t="s">
        <v>1</v>
      </c>
      <c r="AK3" s="1" t="s">
        <v>2</v>
      </c>
    </row>
    <row r="4" spans="2:37" ht="25.5" customHeight="1" x14ac:dyDescent="0.25">
      <c r="B4" s="6" t="s">
        <v>8</v>
      </c>
      <c r="C4" s="10"/>
      <c r="D4" s="9">
        <v>177.86453155291201</v>
      </c>
      <c r="E4" s="9">
        <v>463.740762390246</v>
      </c>
      <c r="F4" s="9">
        <v>173.24354013968801</v>
      </c>
      <c r="G4" s="9">
        <v>161.060614908318</v>
      </c>
      <c r="H4" s="9">
        <v>157.66951040086201</v>
      </c>
      <c r="I4" s="9">
        <v>152.29268779277899</v>
      </c>
      <c r="J4" s="9">
        <v>169.07372280827499</v>
      </c>
      <c r="K4" s="9">
        <v>250.16280901527901</v>
      </c>
      <c r="L4" s="9">
        <v>168.69325215641001</v>
      </c>
      <c r="M4" s="9">
        <v>1334.78180288619</v>
      </c>
      <c r="N4" s="9">
        <v>167.15723178825601</v>
      </c>
      <c r="O4" s="9">
        <v>197.041850906419</v>
      </c>
      <c r="P4" s="9">
        <v>164.218597487745</v>
      </c>
      <c r="Q4" s="9">
        <v>298.282271047498</v>
      </c>
      <c r="R4" s="9">
        <v>166.655754968011</v>
      </c>
      <c r="S4" s="9">
        <v>610.85895671993103</v>
      </c>
      <c r="T4" s="9">
        <v>175.56820965910799</v>
      </c>
      <c r="U4" s="9">
        <v>163.34769660844901</v>
      </c>
      <c r="V4" s="9">
        <v>178.87621465996199</v>
      </c>
      <c r="W4" s="9">
        <v>199.81413950252301</v>
      </c>
      <c r="X4" s="9">
        <v>170.51228295961801</v>
      </c>
      <c r="Y4" s="9">
        <v>2001.26555567079</v>
      </c>
      <c r="Z4" s="9">
        <v>174.783658202466</v>
      </c>
      <c r="AA4" s="9">
        <v>847.102443812856</v>
      </c>
      <c r="AB4" s="9">
        <v>173.67389862769801</v>
      </c>
      <c r="AC4" s="9">
        <v>436.95560034915701</v>
      </c>
      <c r="AD4" s="9">
        <v>172.570128017695</v>
      </c>
      <c r="AE4" s="9">
        <v>177.455730840667</v>
      </c>
      <c r="AF4" s="9">
        <v>181.72935450390199</v>
      </c>
      <c r="AG4" s="9">
        <v>141.435396268896</v>
      </c>
      <c r="AH4" s="9">
        <v>176.353427426276</v>
      </c>
      <c r="AI4" s="9">
        <v>245.13629293795699</v>
      </c>
      <c r="AJ4" s="9">
        <v>171.87421688483599</v>
      </c>
      <c r="AK4" s="9">
        <v>473.579114623289</v>
      </c>
    </row>
    <row r="5" spans="2:37" ht="25.5" customHeight="1" x14ac:dyDescent="0.25">
      <c r="B5" s="6" t="s">
        <v>9</v>
      </c>
      <c r="C5" s="10"/>
      <c r="D5" s="9">
        <v>170.23741679082801</v>
      </c>
      <c r="E5" s="9">
        <v>193.85970935937399</v>
      </c>
      <c r="F5" s="9">
        <v>151.45223650910901</v>
      </c>
      <c r="G5" s="9">
        <v>174.15444029254701</v>
      </c>
      <c r="H5" s="9">
        <v>144.826003752557</v>
      </c>
      <c r="I5" s="9">
        <v>172.167805785707</v>
      </c>
      <c r="J5" s="9">
        <v>155.23328473043199</v>
      </c>
      <c r="K5" s="9">
        <v>179.70545056288199</v>
      </c>
      <c r="L5" s="9">
        <v>163.25586722226399</v>
      </c>
      <c r="M5" s="9">
        <v>176.70614986304599</v>
      </c>
      <c r="N5" s="9">
        <v>159.01374583244501</v>
      </c>
      <c r="O5" s="9">
        <v>182.980937721201</v>
      </c>
      <c r="P5" s="9">
        <v>164.656722649599</v>
      </c>
      <c r="Q5" s="9">
        <v>182.18966838123799</v>
      </c>
      <c r="R5" s="9">
        <v>162.41469230469801</v>
      </c>
      <c r="S5" s="9">
        <v>180.551473791349</v>
      </c>
      <c r="T5" s="9">
        <v>185.351896639637</v>
      </c>
      <c r="U5" s="9">
        <v>187.35813280398901</v>
      </c>
      <c r="V5" s="9">
        <v>180.47304073675201</v>
      </c>
      <c r="W5" s="9">
        <v>186.55064043440501</v>
      </c>
      <c r="X5" s="9">
        <v>180.445142392397</v>
      </c>
      <c r="Y5" s="9">
        <v>167.97183379087801</v>
      </c>
      <c r="Z5" s="9">
        <v>182.132286212682</v>
      </c>
      <c r="AA5" s="9">
        <v>180.500070404306</v>
      </c>
      <c r="AB5" s="9">
        <v>180.740310458078</v>
      </c>
      <c r="AC5" s="9">
        <v>184.56474208871799</v>
      </c>
      <c r="AD5" s="9">
        <v>160.81060103343901</v>
      </c>
      <c r="AE5" s="9">
        <v>194.83370874667199</v>
      </c>
      <c r="AF5" s="9">
        <v>170.32468320036699</v>
      </c>
      <c r="AG5" s="9">
        <v>167.61812207724401</v>
      </c>
      <c r="AH5" s="9">
        <v>171.29852077740199</v>
      </c>
      <c r="AI5" s="9">
        <v>182.05417446086801</v>
      </c>
      <c r="AJ5" s="9">
        <v>168.010837126403</v>
      </c>
      <c r="AK5" s="9">
        <v>180.694530566731</v>
      </c>
    </row>
    <row r="6" spans="2:37" ht="25.5" customHeight="1" x14ac:dyDescent="0.25">
      <c r="B6" s="7"/>
      <c r="C6" s="10"/>
    </row>
    <row r="7" spans="2:37" s="4" customFormat="1" ht="25.5" customHeight="1" x14ac:dyDescent="0.25">
      <c r="B7" s="8" t="s">
        <v>0</v>
      </c>
      <c r="C7" s="14"/>
      <c r="D7" s="15">
        <v>45748</v>
      </c>
      <c r="E7" s="15"/>
      <c r="F7" s="15">
        <v>45778</v>
      </c>
      <c r="G7" s="15"/>
      <c r="H7" s="15">
        <v>45809</v>
      </c>
      <c r="I7" s="15"/>
      <c r="J7" s="15" t="s">
        <v>12</v>
      </c>
      <c r="K7" s="15"/>
      <c r="L7" s="15">
        <v>45839</v>
      </c>
      <c r="M7" s="15"/>
      <c r="N7" s="15">
        <v>45870</v>
      </c>
      <c r="O7" s="15"/>
      <c r="P7" s="15">
        <v>45901</v>
      </c>
      <c r="Q7" s="15"/>
      <c r="R7" s="15" t="s">
        <v>13</v>
      </c>
      <c r="S7" s="15"/>
      <c r="T7" s="15">
        <v>45931</v>
      </c>
      <c r="U7" s="15"/>
      <c r="V7" s="15">
        <v>45962</v>
      </c>
      <c r="W7" s="15"/>
      <c r="X7" s="15">
        <v>45992</v>
      </c>
      <c r="Y7" s="15"/>
      <c r="Z7" s="15" t="s">
        <v>14</v>
      </c>
      <c r="AA7" s="15"/>
      <c r="AB7" s="15">
        <v>46023</v>
      </c>
      <c r="AC7" s="15"/>
      <c r="AD7" s="15">
        <v>46054</v>
      </c>
      <c r="AE7" s="15"/>
      <c r="AF7" s="15">
        <v>46082</v>
      </c>
      <c r="AG7" s="15"/>
      <c r="AH7" s="15" t="s">
        <v>16</v>
      </c>
      <c r="AI7" s="15"/>
      <c r="AJ7" s="15" t="s">
        <v>15</v>
      </c>
      <c r="AK7" s="15"/>
    </row>
    <row r="8" spans="2:37" ht="25.5" customHeight="1" x14ac:dyDescent="0.25">
      <c r="B8" s="6" t="s">
        <v>3</v>
      </c>
      <c r="C8" s="10"/>
      <c r="D8" s="16">
        <f>D4/D5*100</f>
        <v>104.48028107208387</v>
      </c>
      <c r="E8" s="17"/>
      <c r="F8" s="16">
        <f>F4/F5*100</f>
        <v>114.38823495304962</v>
      </c>
      <c r="G8" s="17"/>
      <c r="H8" s="16">
        <f>H4/H5*100</f>
        <v>108.86823244135688</v>
      </c>
      <c r="I8" s="17"/>
      <c r="J8" s="16">
        <f>J4/J5*100</f>
        <v>108.91589590587959</v>
      </c>
      <c r="K8" s="17"/>
      <c r="L8" s="16">
        <f>L4/L5*100</f>
        <v>103.33059082448983</v>
      </c>
      <c r="M8" s="17"/>
      <c r="N8" s="16">
        <f>N4/N5*100</f>
        <v>105.12124653952364</v>
      </c>
      <c r="O8" s="17"/>
      <c r="P8" s="16">
        <f>P4/P5*100</f>
        <v>99.733916019459244</v>
      </c>
      <c r="Q8" s="17"/>
      <c r="R8" s="16">
        <f>R4/R5*100</f>
        <v>102.61125554783956</v>
      </c>
      <c r="S8" s="17"/>
      <c r="T8" s="16">
        <f>T4/T5*100</f>
        <v>94.721560902314067</v>
      </c>
      <c r="U8" s="17"/>
      <c r="V8" s="16">
        <f>V4/V5*100</f>
        <v>99.115199660696547</v>
      </c>
      <c r="W8" s="17"/>
      <c r="X8" s="16">
        <f>X4/X5*100</f>
        <v>94.495357812858742</v>
      </c>
      <c r="Y8" s="17"/>
      <c r="Z8" s="16">
        <f>Z4/Z5*100</f>
        <v>95.965224967508092</v>
      </c>
      <c r="AA8" s="17"/>
      <c r="AB8" s="16">
        <f>AB4/AB5*100</f>
        <v>96.090295622226989</v>
      </c>
      <c r="AC8" s="17"/>
      <c r="AD8" s="16">
        <f>AD4/AD5*100</f>
        <v>107.31265657157185</v>
      </c>
      <c r="AE8" s="17"/>
      <c r="AF8" s="16">
        <f>AF4/AF5*100</f>
        <v>106.69584178243781</v>
      </c>
      <c r="AG8" s="17"/>
      <c r="AH8" s="16">
        <f>AH4/AH5*100</f>
        <v>102.95093420884977</v>
      </c>
      <c r="AI8" s="17"/>
      <c r="AJ8" s="16">
        <f>AJ4/AJ5*100</f>
        <v>102.29948247655381</v>
      </c>
      <c r="AK8" s="17"/>
    </row>
    <row r="9" spans="2:37" ht="25.5" customHeight="1" x14ac:dyDescent="0.25">
      <c r="B9" s="6" t="s">
        <v>4</v>
      </c>
      <c r="C9" s="10"/>
      <c r="D9" s="16">
        <f>E5/E4*100</f>
        <v>41.803465444824887</v>
      </c>
      <c r="E9" s="17"/>
      <c r="F9" s="16">
        <f>G5/G4*100</f>
        <v>108.12975002714506</v>
      </c>
      <c r="G9" s="17"/>
      <c r="H9" s="16">
        <f>I5/I4*100</f>
        <v>113.05060556812261</v>
      </c>
      <c r="I9" s="17"/>
      <c r="J9" s="16">
        <f>K5/K4*100</f>
        <v>71.835398423234949</v>
      </c>
      <c r="K9" s="17"/>
      <c r="L9" s="16">
        <f>M5/M4*100</f>
        <v>13.238579480253284</v>
      </c>
      <c r="M9" s="17"/>
      <c r="N9" s="16">
        <f>O5/O4*100</f>
        <v>92.863996597405119</v>
      </c>
      <c r="O9" s="17"/>
      <c r="P9" s="16">
        <f>Q5/Q4*100</f>
        <v>61.079616881496243</v>
      </c>
      <c r="Q9" s="17"/>
      <c r="R9" s="16">
        <f>S5/S4*100</f>
        <v>29.556982312388179</v>
      </c>
      <c r="S9" s="17"/>
      <c r="T9" s="16">
        <f>U5/U4*100</f>
        <v>114.69897445391837</v>
      </c>
      <c r="U9" s="17"/>
      <c r="V9" s="16">
        <f>W5/W4*100</f>
        <v>93.362081832076498</v>
      </c>
      <c r="W9" s="17"/>
      <c r="X9" s="16">
        <f>Y5/Y4*100</f>
        <v>8.3932806076091548</v>
      </c>
      <c r="Y9" s="17"/>
      <c r="Z9" s="16">
        <f>AA5/AA4*100</f>
        <v>21.307938812201389</v>
      </c>
      <c r="AA9" s="17"/>
      <c r="AB9" s="16">
        <f>AC5/AC4*100</f>
        <v>42.238786261404663</v>
      </c>
      <c r="AC9" s="17"/>
      <c r="AD9" s="16">
        <f>AE5/AE4*100</f>
        <v>109.79285246167014</v>
      </c>
      <c r="AE9" s="17"/>
      <c r="AF9" s="16">
        <f>AG5/AG4*100</f>
        <v>118.51214512000206</v>
      </c>
      <c r="AG9" s="17"/>
      <c r="AH9" s="16">
        <f>AI5/AI4*100</f>
        <v>74.266512020292808</v>
      </c>
      <c r="AI9" s="17"/>
      <c r="AJ9" s="16">
        <f>AK5/AK4*100</f>
        <v>38.155088555893222</v>
      </c>
      <c r="AK9" s="17"/>
    </row>
    <row r="10" spans="2:37" ht="25.5" customHeight="1" x14ac:dyDescent="0.25">
      <c r="B10" s="6" t="s">
        <v>5</v>
      </c>
      <c r="C10" s="10"/>
      <c r="D10" s="16">
        <f>D8*E4/100</f>
        <v>484.51765199115363</v>
      </c>
      <c r="E10" s="17"/>
      <c r="F10" s="16">
        <f>F8*G4/100</f>
        <v>184.23439459815327</v>
      </c>
      <c r="G10" s="17"/>
      <c r="H10" s="16">
        <f>H8*I4/100</f>
        <v>165.79835733743258</v>
      </c>
      <c r="I10" s="17"/>
      <c r="J10" s="16">
        <f>J8*K4/100</f>
        <v>272.46706466230569</v>
      </c>
      <c r="K10" s="17"/>
      <c r="L10" s="16">
        <f>L8*M4/100</f>
        <v>1379.2379231400773</v>
      </c>
      <c r="M10" s="17"/>
      <c r="N10" s="16">
        <f>N8*O4/100</f>
        <v>207.13284987737731</v>
      </c>
      <c r="O10" s="17"/>
      <c r="P10" s="16">
        <f>P8*Q4/100</f>
        <v>297.48858970744749</v>
      </c>
      <c r="Q10" s="17"/>
      <c r="R10" s="16">
        <f>R8*S4/100</f>
        <v>626.81004511675508</v>
      </c>
      <c r="S10" s="17"/>
      <c r="T10" s="16">
        <f>T8*U4/100</f>
        <v>154.72548792549924</v>
      </c>
      <c r="U10" s="17"/>
      <c r="V10" s="16">
        <f>V8*W4/100</f>
        <v>198.0461833182284</v>
      </c>
      <c r="W10" s="17"/>
      <c r="X10" s="16">
        <f>X8*Y4/100</f>
        <v>1891.1030476166086</v>
      </c>
      <c r="Y10" s="17"/>
      <c r="Z10" s="16">
        <f>Z8*AA4/100</f>
        <v>812.92376591026607</v>
      </c>
      <c r="AA10" s="17"/>
      <c r="AB10" s="16">
        <f>AB8*AC4/100</f>
        <v>419.87192811338167</v>
      </c>
      <c r="AC10" s="17"/>
      <c r="AD10" s="16">
        <f>AD8*AE4/100</f>
        <v>190.43245900361788</v>
      </c>
      <c r="AE10" s="17"/>
      <c r="AF10" s="16">
        <f>AF8*AG4/100</f>
        <v>150.90568662742521</v>
      </c>
      <c r="AG10" s="17"/>
      <c r="AH10" s="16">
        <f>AH8*AI4/100</f>
        <v>252.37010366456937</v>
      </c>
      <c r="AI10" s="17"/>
      <c r="AJ10" s="16">
        <f>AJ8*AK4/100</f>
        <v>484.46898337667022</v>
      </c>
      <c r="AK10" s="17"/>
    </row>
    <row r="11" spans="2:37" ht="47.25" customHeight="1" x14ac:dyDescent="0.25"/>
    <row r="12" spans="2:37" ht="15" x14ac:dyDescent="0.25">
      <c r="B12" s="5" t="s">
        <v>6</v>
      </c>
      <c r="C12" s="11"/>
    </row>
    <row r="13" spans="2:37" ht="15" x14ac:dyDescent="0.25">
      <c r="B13" s="5" t="s">
        <v>10</v>
      </c>
      <c r="C13" s="11"/>
    </row>
    <row r="14" spans="2:37" ht="15" x14ac:dyDescent="0.25">
      <c r="B14" s="5" t="s">
        <v>11</v>
      </c>
      <c r="C14" s="11"/>
    </row>
  </sheetData>
  <mergeCells count="86">
    <mergeCell ref="AJ2:AK2"/>
    <mergeCell ref="AJ7:AK7"/>
    <mergeCell ref="AJ8:AK8"/>
    <mergeCell ref="AJ9:AK9"/>
    <mergeCell ref="AJ10:AK10"/>
    <mergeCell ref="AH2:AI2"/>
    <mergeCell ref="AH7:AI7"/>
    <mergeCell ref="AH8:AI8"/>
    <mergeCell ref="AH9:AI9"/>
    <mergeCell ref="AH10:AI10"/>
    <mergeCell ref="AF2:AG2"/>
    <mergeCell ref="AF7:AG7"/>
    <mergeCell ref="AF8:AG8"/>
    <mergeCell ref="AF9:AG9"/>
    <mergeCell ref="AF10:AG10"/>
    <mergeCell ref="AB2:AC2"/>
    <mergeCell ref="AB7:AC7"/>
    <mergeCell ref="AB8:AC8"/>
    <mergeCell ref="AB9:AC9"/>
    <mergeCell ref="AB10:AC10"/>
    <mergeCell ref="V2:W2"/>
    <mergeCell ref="V7:W7"/>
    <mergeCell ref="V8:W8"/>
    <mergeCell ref="V9:W9"/>
    <mergeCell ref="V10:W10"/>
    <mergeCell ref="P9:Q9"/>
    <mergeCell ref="R9:S9"/>
    <mergeCell ref="P10:Q10"/>
    <mergeCell ref="R10:S10"/>
    <mergeCell ref="P2:Q2"/>
    <mergeCell ref="R2:S2"/>
    <mergeCell ref="P7:Q7"/>
    <mergeCell ref="R7:S7"/>
    <mergeCell ref="P8:Q8"/>
    <mergeCell ref="R8:S8"/>
    <mergeCell ref="L2:M2"/>
    <mergeCell ref="L7:M7"/>
    <mergeCell ref="L8:M8"/>
    <mergeCell ref="L9:M9"/>
    <mergeCell ref="L10:M10"/>
    <mergeCell ref="J2:K2"/>
    <mergeCell ref="J7:K7"/>
    <mergeCell ref="J8:K8"/>
    <mergeCell ref="J9:K9"/>
    <mergeCell ref="J10:K10"/>
    <mergeCell ref="H2:I2"/>
    <mergeCell ref="H7:I7"/>
    <mergeCell ref="H8:I8"/>
    <mergeCell ref="H9:I9"/>
    <mergeCell ref="H10:I10"/>
    <mergeCell ref="D10:E10"/>
    <mergeCell ref="D8:E8"/>
    <mergeCell ref="D9:E9"/>
    <mergeCell ref="B2:B3"/>
    <mergeCell ref="D2:E2"/>
    <mergeCell ref="D7:E7"/>
    <mergeCell ref="F2:G2"/>
    <mergeCell ref="F7:G7"/>
    <mergeCell ref="F8:G8"/>
    <mergeCell ref="F9:G9"/>
    <mergeCell ref="F10:G10"/>
    <mergeCell ref="N2:O2"/>
    <mergeCell ref="N7:O7"/>
    <mergeCell ref="N8:O8"/>
    <mergeCell ref="N9:O9"/>
    <mergeCell ref="N10:O10"/>
    <mergeCell ref="T2:U2"/>
    <mergeCell ref="T7:U7"/>
    <mergeCell ref="T8:U8"/>
    <mergeCell ref="T9:U9"/>
    <mergeCell ref="T10:U10"/>
    <mergeCell ref="X9:Y9"/>
    <mergeCell ref="Z9:AA9"/>
    <mergeCell ref="X10:Y10"/>
    <mergeCell ref="Z10:AA10"/>
    <mergeCell ref="X2:Y2"/>
    <mergeCell ref="Z2:AA2"/>
    <mergeCell ref="X7:Y7"/>
    <mergeCell ref="Z7:AA7"/>
    <mergeCell ref="X8:Y8"/>
    <mergeCell ref="Z8:AA8"/>
    <mergeCell ref="AD2:AE2"/>
    <mergeCell ref="AD7:AE7"/>
    <mergeCell ref="AD8:AE8"/>
    <mergeCell ref="AD9:AE9"/>
    <mergeCell ref="AD10:AE10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TermsOfTrade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2026-05-27T11:06:40Z</dcterms:modified>
</cp:coreProperties>
</file>